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S\Downloads\"/>
    </mc:Choice>
  </mc:AlternateContent>
  <xr:revisionPtr revIDLastSave="0" documentId="13_ncr:1_{DDD1F69B-DD6C-4EC9-AE2F-9BA1CE74BF52}" xr6:coauthVersionLast="47" xr6:coauthVersionMax="47" xr10:uidLastSave="{00000000-0000-0000-0000-000000000000}"/>
  <bookViews>
    <workbookView xWindow="1560" yWindow="1170" windowWidth="16110" windowHeight="10350" tabRatio="500" xr2:uid="{00000000-000D-0000-FFFF-FFFF00000000}"/>
  </bookViews>
  <sheets>
    <sheet name="Blank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6" i="1" l="1"/>
  <c r="I47" i="1"/>
  <c r="I45" i="1"/>
  <c r="D45" i="1"/>
  <c r="D48" i="1" s="1"/>
  <c r="I44" i="1"/>
  <c r="I43" i="1"/>
  <c r="I42" i="1"/>
  <c r="I41" i="1"/>
  <c r="I40" i="1"/>
  <c r="D40" i="1"/>
  <c r="I39" i="1"/>
  <c r="I49" i="1" s="1"/>
  <c r="D39" i="1"/>
  <c r="D38" i="1"/>
  <c r="D37" i="1"/>
  <c r="D36" i="1"/>
  <c r="D35" i="1"/>
  <c r="D34" i="1"/>
  <c r="D33" i="1"/>
  <c r="D32" i="1"/>
  <c r="I31" i="1"/>
  <c r="D31" i="1"/>
  <c r="I30" i="1"/>
  <c r="D30" i="1"/>
  <c r="I29" i="1"/>
  <c r="D29" i="1"/>
  <c r="D42" i="1" s="1"/>
  <c r="I28" i="1"/>
  <c r="I27" i="1"/>
  <c r="I26" i="1"/>
  <c r="I25" i="1"/>
  <c r="I24" i="1"/>
  <c r="I23" i="1"/>
  <c r="I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I34" i="1" s="1"/>
  <c r="D8" i="1"/>
  <c r="D23" i="1" s="1"/>
  <c r="D44" i="1" s="1"/>
  <c r="D49" i="1" s="1"/>
</calcChain>
</file>

<file path=xl/sharedStrings.xml><?xml version="1.0" encoding="utf-8"?>
<sst xmlns="http://schemas.openxmlformats.org/spreadsheetml/2006/main" count="88" uniqueCount="78">
  <si>
    <t>SLAA GROUP:</t>
  </si>
  <si>
    <t>LIT REP:</t>
  </si>
  <si>
    <t>DATE:</t>
  </si>
  <si>
    <t>Pamphlets</t>
  </si>
  <si>
    <t>Quantity</t>
  </si>
  <si>
    <t>Cost per Unit</t>
  </si>
  <si>
    <t>SUB-TOTAL</t>
  </si>
  <si>
    <t>Books / Misc.</t>
  </si>
  <si>
    <t>An Introduction to SLAA</t>
  </si>
  <si>
    <t>SLAA Text (untitled cover)</t>
  </si>
  <si>
    <t>SLAA 40 Questions for Self Diagnosis</t>
  </si>
  <si>
    <t>A State of Grace - Daily Meditations</t>
  </si>
  <si>
    <t>Suggestions for Newcomers</t>
  </si>
  <si>
    <t>The Step Questions Workbook</t>
  </si>
  <si>
    <t>Questions Beginners Ask</t>
  </si>
  <si>
    <t>Newcomer Bundle</t>
  </si>
  <si>
    <t>Sponsorship: A Return from Isolation</t>
  </si>
  <si>
    <t>Beginner's Packet</t>
  </si>
  <si>
    <t>Addiction &amp; Recovery</t>
  </si>
  <si>
    <t>Booklet - SLAA in the Digital Age</t>
  </si>
  <si>
    <t>Anorexia Sexual Social Emotional</t>
  </si>
  <si>
    <t>Booklet - Withdrawal Focus</t>
  </si>
  <si>
    <t>Withdrawal: Gateway to Freedom, Hope &amp; Joy</t>
  </si>
  <si>
    <t>Booklet - Healthy Relationships</t>
  </si>
  <si>
    <t>Welcome</t>
  </si>
  <si>
    <t>Booklet - Twelve Steps Focus</t>
  </si>
  <si>
    <t>Renewal of Sobriety</t>
  </si>
  <si>
    <t>Booklet - Step 6 Focus</t>
  </si>
  <si>
    <t>Setting Bottom Lines</t>
  </si>
  <si>
    <t>Booklet - Step 7 Focus</t>
  </si>
  <si>
    <t>Romantic Objession</t>
  </si>
  <si>
    <t>Booklet - The Gift of No Contact</t>
  </si>
  <si>
    <t>Measuring Progress</t>
  </si>
  <si>
    <t>The Twelve Steps in Plain Language</t>
  </si>
  <si>
    <t>Healthy Relationships</t>
  </si>
  <si>
    <t>Anorexia Focus Booklet</t>
  </si>
  <si>
    <t>Booklet - Anorexia Focus ''1999-2016"</t>
  </si>
  <si>
    <t>SUB-TOTAL - Pamphlets</t>
  </si>
  <si>
    <t>Booklet - Anorexia 1-2-3</t>
  </si>
  <si>
    <t>Booklet - Anorexia 4-5-6-7</t>
  </si>
  <si>
    <t>Booklet - Anorexia 8-9</t>
  </si>
  <si>
    <t>Booklet - Anorexia 10-11-12</t>
  </si>
  <si>
    <t>Booklet - Sober Dating</t>
  </si>
  <si>
    <t>Bronze Medallions</t>
  </si>
  <si>
    <t>Booklet - Triggers as a Resource</t>
  </si>
  <si>
    <t>1 Year</t>
  </si>
  <si>
    <t>Booklet - Anorexia Recovery Tools</t>
  </si>
  <si>
    <t>2 Year</t>
  </si>
  <si>
    <t>Booklet - A Guide to Steps</t>
  </si>
  <si>
    <t>3 Year</t>
  </si>
  <si>
    <t>Pocket Toolkit</t>
  </si>
  <si>
    <t>4 Year</t>
  </si>
  <si>
    <t>5 Year</t>
  </si>
  <si>
    <t>6 Year</t>
  </si>
  <si>
    <t>SUB-TOTAL - Books / Misc.</t>
  </si>
  <si>
    <t>7 Year</t>
  </si>
  <si>
    <t>8 Year</t>
  </si>
  <si>
    <t>9 Year</t>
  </si>
  <si>
    <t>Plastic Chips</t>
  </si>
  <si>
    <t>10 Year</t>
  </si>
  <si>
    <t>11- 20 Year</t>
  </si>
  <si>
    <t>White - 1 Day</t>
  </si>
  <si>
    <t>21-30 Year</t>
  </si>
  <si>
    <t>Red - 1 Week</t>
  </si>
  <si>
    <t>Yellow - 1 Month</t>
  </si>
  <si>
    <t>SUB TOTAL - Bronze Medallions</t>
  </si>
  <si>
    <t>Orange - 2 Month</t>
  </si>
  <si>
    <t>Green - 3 Month</t>
  </si>
  <si>
    <t>Blue - 6 Month</t>
  </si>
  <si>
    <t>*** IF SHIPPING IS REQUIRED, ENTER "1"</t>
  </si>
  <si>
    <t xml:space="preserve"> ***</t>
  </si>
  <si>
    <t>Violet - 9 Month</t>
  </si>
  <si>
    <t>Grey chip - desire</t>
  </si>
  <si>
    <t>Step 1 to 12 Chips Set</t>
  </si>
  <si>
    <t>SHIPPING WILL BE ADDED IF NECESSARY</t>
  </si>
  <si>
    <t>TOTAL DUE</t>
  </si>
  <si>
    <t>SUB-TOTAL - Plastic Chips</t>
  </si>
  <si>
    <t>*** 18% of order sub-total applicable to out of Toronto orders within Southern Ontario.  Outside this actual shiping and handling cost will 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</si>
</sst>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-mmm\-yy"/>
    <numFmt numFmtId="165" formatCode="#,##0\ ;[Red]\(#,##0\)"/>
    <numFmt numFmtId="166" formatCode="\$#,##0.00&quot; ea.&quot;"/>
    <numFmt numFmtId="167" formatCode="\$#,##0.00\ ;[Red]&quot;($&quot;#,##0.00\)"/>
    <numFmt numFmtId="168" formatCode="&quot;&quot;;&quot;&quot;;&quot;&quot;;&quot;&quot;"/>
  </numFmts>
  <fonts count="16" x14ac:knownFonts="1">
    <font>
      <sz val="11"/>
      <color rgb="FF000000"/>
      <name val="Calibri"/>
    </font>
    <font>
      <b/>
      <u/>
      <sz val="18"/>
      <name val="Arial"/>
      <family val="2"/>
    </font>
    <font>
      <sz val="10"/>
      <name val="Arial"/>
      <family val="2"/>
    </font>
    <font>
      <b/>
      <i/>
      <sz val="10"/>
      <color rgb="FFFFFFFF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2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D8D8D8"/>
        <bgColor rgb="FFC0C0C0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164" fontId="3" fillId="3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2" borderId="0" xfId="0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left"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4" fillId="2" borderId="0" xfId="0" applyNumberFormat="1" applyFont="1" applyFill="1" applyAlignment="1">
      <alignment horizontal="center" wrapText="1"/>
    </xf>
    <xf numFmtId="164" fontId="3" fillId="3" borderId="9" xfId="0" applyNumberFormat="1" applyFont="1" applyFill="1" applyBorder="1" applyAlignment="1">
      <alignment horizontal="left" vertical="center"/>
    </xf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0" fontId="2" fillId="2" borderId="11" xfId="0" applyFont="1" applyFill="1" applyBorder="1"/>
    <xf numFmtId="164" fontId="4" fillId="2" borderId="12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left"/>
    </xf>
    <xf numFmtId="0" fontId="5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2" fontId="8" fillId="4" borderId="13" xfId="0" applyNumberFormat="1" applyFont="1" applyFill="1" applyBorder="1" applyAlignment="1">
      <alignment vertical="center" wrapText="1"/>
    </xf>
    <xf numFmtId="0" fontId="2" fillId="2" borderId="16" xfId="0" applyFont="1" applyFill="1" applyBorder="1"/>
    <xf numFmtId="0" fontId="2" fillId="2" borderId="17" xfId="0" applyFont="1" applyFill="1" applyBorder="1"/>
    <xf numFmtId="0" fontId="0" fillId="2" borderId="17" xfId="0" applyFill="1" applyBorder="1"/>
    <xf numFmtId="0" fontId="7" fillId="2" borderId="5" xfId="0" applyFont="1" applyFill="1" applyBorder="1" applyAlignment="1">
      <alignment horizontal="left" vertical="center" wrapText="1"/>
    </xf>
    <xf numFmtId="165" fontId="2" fillId="2" borderId="18" xfId="0" applyNumberFormat="1" applyFont="1" applyFill="1" applyBorder="1" applyAlignment="1">
      <alignment horizontal="center"/>
    </xf>
    <xf numFmtId="166" fontId="2" fillId="2" borderId="18" xfId="0" applyNumberFormat="1" applyFont="1" applyFill="1" applyBorder="1" applyAlignment="1">
      <alignment horizontal="center"/>
    </xf>
    <xf numFmtId="167" fontId="2" fillId="2" borderId="19" xfId="0" applyNumberFormat="1" applyFont="1" applyFill="1" applyBorder="1"/>
    <xf numFmtId="0" fontId="7" fillId="2" borderId="5" xfId="0" applyFont="1" applyFill="1" applyBorder="1"/>
    <xf numFmtId="165" fontId="2" fillId="2" borderId="20" xfId="0" applyNumberFormat="1" applyFont="1" applyFill="1" applyBorder="1" applyAlignment="1">
      <alignment horizontal="center"/>
    </xf>
    <xf numFmtId="166" fontId="2" fillId="2" borderId="20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left" vertical="center" wrapText="1"/>
    </xf>
    <xf numFmtId="167" fontId="2" fillId="2" borderId="22" xfId="0" applyNumberFormat="1" applyFont="1" applyFill="1" applyBorder="1"/>
    <xf numFmtId="0" fontId="0" fillId="3" borderId="23" xfId="0" applyFill="1" applyBorder="1"/>
    <xf numFmtId="0" fontId="9" fillId="4" borderId="24" xfId="0" applyFont="1" applyFill="1" applyBorder="1"/>
    <xf numFmtId="0" fontId="9" fillId="4" borderId="25" xfId="0" applyFont="1" applyFill="1" applyBorder="1"/>
    <xf numFmtId="0" fontId="9" fillId="4" borderId="26" xfId="0" applyFont="1" applyFill="1" applyBorder="1"/>
    <xf numFmtId="0" fontId="7" fillId="3" borderId="27" xfId="0" applyFont="1" applyFill="1" applyBorder="1" applyAlignment="1">
      <alignment horizontal="left"/>
    </xf>
    <xf numFmtId="0" fontId="9" fillId="4" borderId="28" xfId="0" applyFont="1" applyFill="1" applyBorder="1" applyAlignment="1">
      <alignment vertical="center"/>
    </xf>
    <xf numFmtId="0" fontId="6" fillId="4" borderId="29" xfId="0" applyFont="1" applyFill="1" applyBorder="1" applyAlignment="1">
      <alignment horizontal="right" vertical="center"/>
    </xf>
    <xf numFmtId="167" fontId="9" fillId="4" borderId="30" xfId="0" applyNumberFormat="1" applyFont="1" applyFill="1" applyBorder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left" vertical="center" wrapText="1"/>
    </xf>
    <xf numFmtId="0" fontId="2" fillId="2" borderId="31" xfId="0" applyFont="1" applyFill="1" applyBorder="1" applyAlignment="1">
      <alignment horizontal="left"/>
    </xf>
    <xf numFmtId="165" fontId="2" fillId="2" borderId="32" xfId="0" applyNumberFormat="1" applyFont="1" applyFill="1" applyBorder="1" applyAlignment="1">
      <alignment horizontal="center"/>
    </xf>
    <xf numFmtId="166" fontId="2" fillId="2" borderId="32" xfId="0" applyNumberFormat="1" applyFont="1" applyFill="1" applyBorder="1" applyAlignment="1">
      <alignment horizontal="center"/>
    </xf>
    <xf numFmtId="167" fontId="2" fillId="2" borderId="33" xfId="0" applyNumberFormat="1" applyFont="1" applyFill="1" applyBorder="1"/>
    <xf numFmtId="0" fontId="2" fillId="2" borderId="5" xfId="0" applyFont="1" applyFill="1" applyBorder="1" applyAlignment="1">
      <alignment horizontal="left"/>
    </xf>
    <xf numFmtId="0" fontId="2" fillId="3" borderId="27" xfId="0" applyFont="1" applyFill="1" applyBorder="1"/>
    <xf numFmtId="0" fontId="9" fillId="4" borderId="24" xfId="0" applyFont="1" applyFill="1" applyBorder="1" applyAlignment="1">
      <alignment vertical="center"/>
    </xf>
    <xf numFmtId="0" fontId="6" fillId="4" borderId="25" xfId="0" applyFont="1" applyFill="1" applyBorder="1" applyAlignment="1">
      <alignment horizontal="right" vertical="center"/>
    </xf>
    <xf numFmtId="167" fontId="9" fillId="4" borderId="26" xfId="0" applyNumberFormat="1" applyFont="1" applyFill="1" applyBorder="1" applyAlignment="1">
      <alignment vertical="center"/>
    </xf>
    <xf numFmtId="0" fontId="2" fillId="3" borderId="23" xfId="0" applyFont="1" applyFill="1" applyBorder="1"/>
    <xf numFmtId="0" fontId="9" fillId="4" borderId="28" xfId="0" applyFont="1" applyFill="1" applyBorder="1"/>
    <xf numFmtId="0" fontId="6" fillId="4" borderId="29" xfId="0" applyFont="1" applyFill="1" applyBorder="1" applyAlignment="1">
      <alignment horizontal="right"/>
    </xf>
    <xf numFmtId="167" fontId="9" fillId="4" borderId="30" xfId="0" applyNumberFormat="1" applyFont="1" applyFill="1" applyBorder="1"/>
    <xf numFmtId="0" fontId="7" fillId="2" borderId="0" xfId="0" applyFont="1" applyFill="1" applyAlignment="1">
      <alignment horizontal="center"/>
    </xf>
    <xf numFmtId="0" fontId="10" fillId="2" borderId="5" xfId="0" applyFont="1" applyFill="1" applyBorder="1"/>
    <xf numFmtId="2" fontId="8" fillId="4" borderId="24" xfId="0" applyNumberFormat="1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2" fontId="8" fillId="4" borderId="26" xfId="0" applyNumberFormat="1" applyFont="1" applyFill="1" applyBorder="1" applyAlignment="1">
      <alignment horizontal="center" vertical="center" wrapText="1"/>
    </xf>
    <xf numFmtId="2" fontId="8" fillId="4" borderId="28" xfId="0" applyNumberFormat="1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center" vertical="center" wrapText="1"/>
    </xf>
    <xf numFmtId="2" fontId="8" fillId="4" borderId="30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165" fontId="9" fillId="4" borderId="24" xfId="0" applyNumberFormat="1" applyFont="1" applyFill="1" applyBorder="1" applyAlignment="1">
      <alignment horizontal="center"/>
    </xf>
    <xf numFmtId="0" fontId="11" fillId="4" borderId="25" xfId="0" applyFont="1" applyFill="1" applyBorder="1"/>
    <xf numFmtId="167" fontId="9" fillId="4" borderId="26" xfId="0" applyNumberFormat="1" applyFont="1" applyFill="1" applyBorder="1"/>
    <xf numFmtId="0" fontId="2" fillId="3" borderId="28" xfId="0" applyFont="1" applyFill="1" applyBorder="1" applyAlignment="1">
      <alignment horizontal="left"/>
    </xf>
    <xf numFmtId="165" fontId="9" fillId="4" borderId="2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/>
    <xf numFmtId="0" fontId="12" fillId="4" borderId="24" xfId="0" applyFont="1" applyFill="1" applyBorder="1"/>
    <xf numFmtId="167" fontId="9" fillId="4" borderId="26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2" fillId="2" borderId="3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right"/>
    </xf>
    <xf numFmtId="168" fontId="12" fillId="2" borderId="34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168" fontId="12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35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167" fontId="9" fillId="4" borderId="34" xfId="0" applyNumberFormat="1" applyFont="1" applyFill="1" applyBorder="1" applyAlignment="1">
      <alignment horizontal="right" vertical="center"/>
    </xf>
    <xf numFmtId="0" fontId="7" fillId="3" borderId="24" xfId="0" applyFont="1" applyFill="1" applyBorder="1" applyAlignment="1">
      <alignment horizontal="left"/>
    </xf>
    <xf numFmtId="166" fontId="9" fillId="4" borderId="25" xfId="0" applyNumberFormat="1" applyFont="1" applyFill="1" applyBorder="1" applyAlignment="1">
      <alignment horizontal="center"/>
    </xf>
    <xf numFmtId="167" fontId="9" fillId="4" borderId="27" xfId="0" applyNumberFormat="1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left"/>
    </xf>
    <xf numFmtId="0" fontId="15" fillId="2" borderId="0" xfId="0" applyFont="1" applyFill="1"/>
    <xf numFmtId="0" fontId="12" fillId="2" borderId="0" xfId="0" applyFont="1" applyFill="1"/>
    <xf numFmtId="0" fontId="4" fillId="2" borderId="0" xfId="0" applyFont="1" applyFill="1" applyAlignment="1">
      <alignment horizontal="right"/>
    </xf>
    <xf numFmtId="167" fontId="12" fillId="2" borderId="0" xfId="0" applyNumberFormat="1" applyFont="1" applyFill="1" applyAlignment="1">
      <alignment horizontal="center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2"/>
  <sheetViews>
    <sheetView tabSelected="1" topLeftCell="A6" zoomScaleNormal="100" workbookViewId="0">
      <selection activeCell="H48" sqref="H48"/>
    </sheetView>
  </sheetViews>
  <sheetFormatPr defaultColWidth="11.5703125" defaultRowHeight="15" x14ac:dyDescent="0.25"/>
  <cols>
    <col min="1" max="1" width="45" customWidth="1"/>
    <col min="2" max="2" width="14.7109375" customWidth="1"/>
    <col min="3" max="3" width="13.7109375" customWidth="1"/>
    <col min="4" max="4" width="14.7109375" customWidth="1"/>
    <col min="5" max="5" width="7.42578125" customWidth="1"/>
    <col min="6" max="6" width="33.85546875" customWidth="1"/>
    <col min="7" max="7" width="14.7109375" customWidth="1"/>
    <col min="8" max="8" width="13.7109375" customWidth="1"/>
    <col min="9" max="9" width="14.7109375" customWidth="1"/>
    <col min="10" max="26" width="8.7109375" customWidth="1"/>
    <col min="27" max="64" width="14.42578125" customWidth="1"/>
  </cols>
  <sheetData>
    <row r="1" spans="1:26" ht="4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4.5" customHeight="1" x14ac:dyDescent="0.25">
      <c r="A2" s="2"/>
      <c r="B2" s="3" t="s">
        <v>0</v>
      </c>
      <c r="C2" s="4"/>
      <c r="D2" s="5"/>
      <c r="E2" s="5"/>
      <c r="F2" s="6"/>
      <c r="G2" s="2"/>
      <c r="H2" s="2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 x14ac:dyDescent="0.25">
      <c r="A3" s="2"/>
      <c r="B3" s="8" t="s">
        <v>1</v>
      </c>
      <c r="C3" s="9"/>
      <c r="D3" s="10"/>
      <c r="E3" s="10"/>
      <c r="F3" s="11"/>
      <c r="G3" s="2"/>
      <c r="H3" s="2"/>
      <c r="I3" s="1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 customHeight="1" x14ac:dyDescent="0.25">
      <c r="A4" s="2"/>
      <c r="B4" s="13" t="s">
        <v>2</v>
      </c>
      <c r="C4" s="14"/>
      <c r="D4" s="15"/>
      <c r="E4" s="16"/>
      <c r="F4" s="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0.5" customHeight="1" x14ac:dyDescent="0.25">
      <c r="A5" s="1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9.25" customHeight="1" x14ac:dyDescent="0.25">
      <c r="A6" s="19" t="s">
        <v>3</v>
      </c>
      <c r="B6" s="20" t="s">
        <v>4</v>
      </c>
      <c r="C6" s="20" t="s">
        <v>5</v>
      </c>
      <c r="D6" s="21" t="s">
        <v>6</v>
      </c>
      <c r="E6" s="22"/>
      <c r="F6" s="23" t="s">
        <v>7</v>
      </c>
      <c r="G6" s="20" t="s">
        <v>4</v>
      </c>
      <c r="H6" s="20" t="s">
        <v>5</v>
      </c>
      <c r="I6" s="21" t="s">
        <v>6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hidden="1" customHeight="1" x14ac:dyDescent="0.25">
      <c r="A7" s="24"/>
      <c r="B7" s="2"/>
      <c r="C7" s="2"/>
      <c r="D7" s="25"/>
      <c r="E7" s="2"/>
      <c r="F7" s="24"/>
      <c r="G7" s="2"/>
      <c r="H7" s="2"/>
      <c r="I7" s="2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25">
      <c r="A8" s="27" t="s">
        <v>8</v>
      </c>
      <c r="B8" s="28"/>
      <c r="C8" s="29">
        <v>2</v>
      </c>
      <c r="D8" s="30" t="str">
        <f t="shared" ref="D8:D21" si="0">IF(B8*C8=0,"",B8*C8)</f>
        <v/>
      </c>
      <c r="E8" s="2"/>
      <c r="F8" s="31" t="s">
        <v>9</v>
      </c>
      <c r="G8" s="28"/>
      <c r="H8" s="29">
        <v>27.5</v>
      </c>
      <c r="I8" s="30" t="str">
        <f t="shared" ref="I8:I31" si="1">IF(G8*H8=0,"",G8*H8)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5">
      <c r="A9" s="27" t="s">
        <v>10</v>
      </c>
      <c r="B9" s="28"/>
      <c r="C9" s="29">
        <v>2</v>
      </c>
      <c r="D9" s="30" t="str">
        <f t="shared" si="0"/>
        <v/>
      </c>
      <c r="E9" s="2"/>
      <c r="F9" s="31" t="s">
        <v>11</v>
      </c>
      <c r="G9" s="32"/>
      <c r="H9" s="33">
        <v>27.5</v>
      </c>
      <c r="I9" s="30" t="str">
        <f t="shared" si="1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25">
      <c r="A10" s="27" t="s">
        <v>12</v>
      </c>
      <c r="B10" s="28"/>
      <c r="C10" s="29">
        <v>2</v>
      </c>
      <c r="D10" s="30" t="str">
        <f t="shared" si="0"/>
        <v/>
      </c>
      <c r="E10" s="2"/>
      <c r="F10" s="31" t="s">
        <v>13</v>
      </c>
      <c r="G10" s="28"/>
      <c r="H10" s="29">
        <v>16.5</v>
      </c>
      <c r="I10" s="30" t="str">
        <f t="shared" si="1"/>
        <v/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5">
      <c r="A11" s="27" t="s">
        <v>14</v>
      </c>
      <c r="B11" s="28"/>
      <c r="C11" s="29">
        <v>2</v>
      </c>
      <c r="D11" s="30" t="str">
        <f t="shared" si="0"/>
        <v/>
      </c>
      <c r="E11" s="2"/>
      <c r="F11" s="31" t="s">
        <v>15</v>
      </c>
      <c r="G11" s="28"/>
      <c r="H11" s="29">
        <v>44</v>
      </c>
      <c r="I11" s="30" t="str">
        <f t="shared" si="1"/>
        <v/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25">
      <c r="A12" s="27" t="s">
        <v>16</v>
      </c>
      <c r="B12" s="28"/>
      <c r="C12" s="29">
        <v>2</v>
      </c>
      <c r="D12" s="30" t="str">
        <f t="shared" si="0"/>
        <v/>
      </c>
      <c r="E12" s="2"/>
      <c r="F12" s="31" t="s">
        <v>17</v>
      </c>
      <c r="G12" s="28"/>
      <c r="H12" s="29">
        <v>7</v>
      </c>
      <c r="I12" s="30" t="str">
        <f t="shared" si="1"/>
        <v/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 x14ac:dyDescent="0.25">
      <c r="A13" s="27" t="s">
        <v>18</v>
      </c>
      <c r="B13" s="28"/>
      <c r="C13" s="29">
        <v>2</v>
      </c>
      <c r="D13" s="30" t="str">
        <f t="shared" si="0"/>
        <v/>
      </c>
      <c r="E13" s="2"/>
      <c r="F13" s="31" t="s">
        <v>19</v>
      </c>
      <c r="G13" s="28"/>
      <c r="H13" s="29">
        <v>8</v>
      </c>
      <c r="I13" s="30" t="str">
        <f t="shared" si="1"/>
        <v/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25">
      <c r="A14" s="27" t="s">
        <v>20</v>
      </c>
      <c r="B14" s="28"/>
      <c r="C14" s="29">
        <v>2</v>
      </c>
      <c r="D14" s="30" t="str">
        <f t="shared" si="0"/>
        <v/>
      </c>
      <c r="E14" s="2"/>
      <c r="F14" s="31" t="s">
        <v>21</v>
      </c>
      <c r="G14" s="28"/>
      <c r="H14" s="29">
        <v>8</v>
      </c>
      <c r="I14" s="30" t="str">
        <f t="shared" si="1"/>
        <v/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25">
      <c r="A15" s="27" t="s">
        <v>22</v>
      </c>
      <c r="B15" s="28"/>
      <c r="C15" s="29">
        <v>2</v>
      </c>
      <c r="D15" s="30" t="str">
        <f t="shared" si="0"/>
        <v/>
      </c>
      <c r="E15" s="2"/>
      <c r="F15" s="31" t="s">
        <v>23</v>
      </c>
      <c r="G15" s="28"/>
      <c r="H15" s="29">
        <v>8</v>
      </c>
      <c r="I15" s="30" t="str">
        <f t="shared" si="1"/>
        <v/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25">
      <c r="A16" s="27" t="s">
        <v>24</v>
      </c>
      <c r="B16" s="28"/>
      <c r="C16" s="29">
        <v>2</v>
      </c>
      <c r="D16" s="30" t="str">
        <f t="shared" si="0"/>
        <v/>
      </c>
      <c r="E16" s="2"/>
      <c r="F16" s="31" t="s">
        <v>25</v>
      </c>
      <c r="G16" s="28"/>
      <c r="H16" s="29">
        <v>8</v>
      </c>
      <c r="I16" s="30" t="str">
        <f t="shared" si="1"/>
        <v/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25">
      <c r="A17" s="27" t="s">
        <v>26</v>
      </c>
      <c r="B17" s="28"/>
      <c r="C17" s="29">
        <v>2</v>
      </c>
      <c r="D17" s="30" t="str">
        <f t="shared" si="0"/>
        <v/>
      </c>
      <c r="E17" s="2"/>
      <c r="F17" s="31" t="s">
        <v>27</v>
      </c>
      <c r="G17" s="28"/>
      <c r="H17" s="29">
        <v>8</v>
      </c>
      <c r="I17" s="30" t="str">
        <f t="shared" si="1"/>
        <v/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25">
      <c r="A18" s="27" t="s">
        <v>28</v>
      </c>
      <c r="B18" s="28"/>
      <c r="C18" s="29">
        <v>2</v>
      </c>
      <c r="D18" s="30" t="str">
        <f t="shared" si="0"/>
        <v/>
      </c>
      <c r="E18" s="2"/>
      <c r="F18" s="31" t="s">
        <v>29</v>
      </c>
      <c r="G18" s="28"/>
      <c r="H18" s="29">
        <v>8</v>
      </c>
      <c r="I18" s="30" t="str">
        <f t="shared" si="1"/>
        <v/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25">
      <c r="A19" s="27" t="s">
        <v>30</v>
      </c>
      <c r="B19" s="28"/>
      <c r="C19" s="29">
        <v>2</v>
      </c>
      <c r="D19" s="30" t="str">
        <f t="shared" si="0"/>
        <v/>
      </c>
      <c r="E19" s="2"/>
      <c r="F19" s="31" t="s">
        <v>31</v>
      </c>
      <c r="G19" s="28"/>
      <c r="H19" s="29">
        <v>8</v>
      </c>
      <c r="I19" s="30" t="str">
        <f t="shared" si="1"/>
        <v/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25">
      <c r="A20" s="27" t="s">
        <v>32</v>
      </c>
      <c r="B20" s="28"/>
      <c r="C20" s="29">
        <v>2</v>
      </c>
      <c r="D20" s="30" t="str">
        <f t="shared" si="0"/>
        <v/>
      </c>
      <c r="E20" s="2"/>
      <c r="F20" s="31" t="s">
        <v>33</v>
      </c>
      <c r="G20" s="28"/>
      <c r="H20" s="29">
        <v>8</v>
      </c>
      <c r="I20" s="30" t="str">
        <f t="shared" si="1"/>
        <v/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34" t="s">
        <v>34</v>
      </c>
      <c r="B21" s="32"/>
      <c r="C21" s="33">
        <v>2</v>
      </c>
      <c r="D21" s="35" t="str">
        <f t="shared" si="0"/>
        <v/>
      </c>
      <c r="E21" s="2"/>
      <c r="F21" s="31" t="s">
        <v>35</v>
      </c>
      <c r="G21" s="28"/>
      <c r="H21" s="29">
        <v>8</v>
      </c>
      <c r="I21" s="30" t="str">
        <f t="shared" si="1"/>
        <v/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36"/>
      <c r="B22" s="37"/>
      <c r="C22" s="38"/>
      <c r="D22" s="39"/>
      <c r="E22" s="2"/>
      <c r="F22" s="31" t="s">
        <v>36</v>
      </c>
      <c r="G22" s="28"/>
      <c r="H22" s="29">
        <v>8</v>
      </c>
      <c r="I22" s="30" t="str">
        <f t="shared" si="1"/>
        <v/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40"/>
      <c r="B23" s="41"/>
      <c r="C23" s="42" t="s">
        <v>37</v>
      </c>
      <c r="D23" s="43">
        <f>SUM(D8:D21)</f>
        <v>0</v>
      </c>
      <c r="E23" s="2"/>
      <c r="F23" s="31" t="s">
        <v>38</v>
      </c>
      <c r="G23" s="28"/>
      <c r="H23" s="29">
        <v>8</v>
      </c>
      <c r="I23" s="30" t="str">
        <f t="shared" si="1"/>
        <v/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5">
      <c r="A24" s="44"/>
      <c r="B24" s="2"/>
      <c r="C24" s="2"/>
      <c r="D24" s="2"/>
      <c r="E24" s="2"/>
      <c r="F24" s="31" t="s">
        <v>39</v>
      </c>
      <c r="G24" s="28"/>
      <c r="H24" s="29">
        <v>8</v>
      </c>
      <c r="I24" s="30" t="str">
        <f t="shared" si="1"/>
        <v/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25">
      <c r="A25" s="45"/>
      <c r="B25" s="2"/>
      <c r="C25" s="2"/>
      <c r="D25" s="2"/>
      <c r="E25" s="2"/>
      <c r="F25" s="31" t="s">
        <v>40</v>
      </c>
      <c r="G25" s="28"/>
      <c r="H25" s="29">
        <v>8</v>
      </c>
      <c r="I25" s="30" t="str">
        <f t="shared" si="1"/>
        <v/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5">
      <c r="A26" s="44"/>
      <c r="B26" s="2"/>
      <c r="C26" s="2"/>
      <c r="D26" s="2"/>
      <c r="E26" s="2"/>
      <c r="F26" s="31" t="s">
        <v>41</v>
      </c>
      <c r="G26" s="28"/>
      <c r="H26" s="29">
        <v>8</v>
      </c>
      <c r="I26" s="30" t="str">
        <f t="shared" si="1"/>
        <v/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25">
      <c r="A27" s="45"/>
      <c r="B27" s="2"/>
      <c r="C27" s="2"/>
      <c r="D27" s="2"/>
      <c r="E27" s="2"/>
      <c r="F27" s="31" t="s">
        <v>42</v>
      </c>
      <c r="G27" s="28"/>
      <c r="H27" s="29">
        <v>8</v>
      </c>
      <c r="I27" s="30" t="str">
        <f t="shared" si="1"/>
        <v/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25">
      <c r="A28" s="23" t="s">
        <v>43</v>
      </c>
      <c r="B28" s="20" t="s">
        <v>4</v>
      </c>
      <c r="C28" s="20" t="s">
        <v>5</v>
      </c>
      <c r="D28" s="21" t="s">
        <v>6</v>
      </c>
      <c r="E28" s="2"/>
      <c r="F28" s="31" t="s">
        <v>44</v>
      </c>
      <c r="G28" s="28"/>
      <c r="H28" s="29">
        <v>8</v>
      </c>
      <c r="I28" s="30" t="str">
        <f t="shared" si="1"/>
        <v/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25">
      <c r="A29" s="46" t="s">
        <v>45</v>
      </c>
      <c r="B29" s="47"/>
      <c r="C29" s="48">
        <v>9</v>
      </c>
      <c r="D29" s="49" t="str">
        <f t="shared" ref="D29:D40" si="2">IF(B29*C29=0,"",B29*C29)</f>
        <v/>
      </c>
      <c r="E29" s="2"/>
      <c r="F29" s="31" t="s">
        <v>46</v>
      </c>
      <c r="G29" s="28"/>
      <c r="H29" s="29">
        <v>8</v>
      </c>
      <c r="I29" s="30" t="str">
        <f t="shared" si="1"/>
        <v/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25">
      <c r="A30" s="50" t="s">
        <v>47</v>
      </c>
      <c r="B30" s="28"/>
      <c r="C30" s="29">
        <v>9</v>
      </c>
      <c r="D30" s="30" t="str">
        <f t="shared" si="2"/>
        <v/>
      </c>
      <c r="E30" s="2"/>
      <c r="F30" s="31" t="s">
        <v>48</v>
      </c>
      <c r="G30" s="28"/>
      <c r="H30" s="29">
        <v>8</v>
      </c>
      <c r="I30" s="30" t="str">
        <f t="shared" si="1"/>
        <v/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25">
      <c r="A31" s="50" t="s">
        <v>49</v>
      </c>
      <c r="B31" s="28"/>
      <c r="C31" s="29">
        <v>9</v>
      </c>
      <c r="D31" s="30" t="str">
        <f t="shared" si="2"/>
        <v/>
      </c>
      <c r="E31" s="2"/>
      <c r="F31" s="31" t="s">
        <v>50</v>
      </c>
      <c r="G31" s="28"/>
      <c r="H31" s="29">
        <v>1.75</v>
      </c>
      <c r="I31" s="30" t="str">
        <f t="shared" si="1"/>
        <v/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25">
      <c r="A32" s="50" t="s">
        <v>51</v>
      </c>
      <c r="B32" s="28"/>
      <c r="C32" s="29">
        <v>9</v>
      </c>
      <c r="D32" s="30" t="str">
        <f t="shared" si="2"/>
        <v/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5">
      <c r="A33" s="50" t="s">
        <v>52</v>
      </c>
      <c r="B33" s="28"/>
      <c r="C33" s="29">
        <v>9</v>
      </c>
      <c r="D33" s="30" t="str">
        <f t="shared" si="2"/>
        <v/>
      </c>
      <c r="E33" s="2"/>
      <c r="F33" s="51"/>
      <c r="G33" s="52"/>
      <c r="H33" s="53"/>
      <c r="I33" s="5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25">
      <c r="A34" s="50" t="s">
        <v>53</v>
      </c>
      <c r="B34" s="28"/>
      <c r="C34" s="29">
        <v>9</v>
      </c>
      <c r="D34" s="30" t="str">
        <f t="shared" si="2"/>
        <v/>
      </c>
      <c r="E34" s="2"/>
      <c r="F34" s="55"/>
      <c r="G34" s="56"/>
      <c r="H34" s="57" t="s">
        <v>54</v>
      </c>
      <c r="I34" s="58">
        <f>SUM(I8:I31)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25">
      <c r="A35" s="50" t="s">
        <v>55</v>
      </c>
      <c r="B35" s="28"/>
      <c r="C35" s="29">
        <v>9</v>
      </c>
      <c r="D35" s="30" t="str">
        <f t="shared" si="2"/>
        <v/>
      </c>
      <c r="E35" s="5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50" t="s">
        <v>56</v>
      </c>
      <c r="B36" s="28"/>
      <c r="C36" s="29">
        <v>9</v>
      </c>
      <c r="D36" s="30" t="str">
        <f t="shared" si="2"/>
        <v/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60" t="s">
        <v>57</v>
      </c>
      <c r="B37" s="28"/>
      <c r="C37" s="29">
        <v>9</v>
      </c>
      <c r="D37" s="30" t="str">
        <f t="shared" si="2"/>
        <v/>
      </c>
      <c r="E37" s="44"/>
      <c r="F37" s="61" t="s">
        <v>58</v>
      </c>
      <c r="G37" s="62" t="s">
        <v>4</v>
      </c>
      <c r="H37" s="62" t="s">
        <v>5</v>
      </c>
      <c r="I37" s="63" t="s">
        <v>6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" customHeight="1" x14ac:dyDescent="0.25">
      <c r="A38" s="50" t="s">
        <v>59</v>
      </c>
      <c r="B38" s="28"/>
      <c r="C38" s="29">
        <v>9</v>
      </c>
      <c r="D38" s="30" t="str">
        <f t="shared" si="2"/>
        <v/>
      </c>
      <c r="E38" s="2"/>
      <c r="F38" s="64"/>
      <c r="G38" s="65"/>
      <c r="H38" s="65"/>
      <c r="I38" s="6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5">
      <c r="A39" s="50" t="s">
        <v>60</v>
      </c>
      <c r="B39" s="28"/>
      <c r="C39" s="29">
        <v>9</v>
      </c>
      <c r="D39" s="30" t="str">
        <f t="shared" si="2"/>
        <v/>
      </c>
      <c r="E39" s="2"/>
      <c r="F39" s="67" t="s">
        <v>61</v>
      </c>
      <c r="G39" s="47"/>
      <c r="H39" s="48">
        <v>1.75</v>
      </c>
      <c r="I39" s="49" t="str">
        <f t="shared" ref="I39:I45" si="3">IF(G39*H39=0,"",G39*H39)</f>
        <v/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5">
      <c r="A40" s="68" t="s">
        <v>62</v>
      </c>
      <c r="B40" s="32"/>
      <c r="C40" s="33">
        <v>9</v>
      </c>
      <c r="D40" s="35" t="str">
        <f t="shared" si="2"/>
        <v/>
      </c>
      <c r="E40" s="2"/>
      <c r="F40" s="69" t="s">
        <v>63</v>
      </c>
      <c r="G40" s="28"/>
      <c r="H40" s="29">
        <v>1.75</v>
      </c>
      <c r="I40" s="30" t="str">
        <f t="shared" si="3"/>
        <v/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70"/>
      <c r="B41" s="71"/>
      <c r="C41" s="72"/>
      <c r="D41" s="73"/>
      <c r="E41" s="2"/>
      <c r="F41" s="69" t="s">
        <v>64</v>
      </c>
      <c r="G41" s="28"/>
      <c r="H41" s="29">
        <v>1.75</v>
      </c>
      <c r="I41" s="30" t="str">
        <f t="shared" si="3"/>
        <v/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74"/>
      <c r="B42" s="75"/>
      <c r="C42" s="42" t="s">
        <v>65</v>
      </c>
      <c r="D42" s="43">
        <f>SUM(D29:D40)</f>
        <v>0</v>
      </c>
      <c r="E42" s="2"/>
      <c r="F42" s="69" t="s">
        <v>66</v>
      </c>
      <c r="G42" s="28"/>
      <c r="H42" s="29">
        <v>1.75</v>
      </c>
      <c r="I42" s="30" t="str">
        <f t="shared" si="3"/>
        <v/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76"/>
      <c r="B43" s="77"/>
      <c r="C43" s="78"/>
      <c r="D43" s="79"/>
      <c r="E43" s="2"/>
      <c r="F43" s="69" t="s">
        <v>67</v>
      </c>
      <c r="G43" s="28"/>
      <c r="H43" s="29">
        <v>1.75</v>
      </c>
      <c r="I43" s="30" t="str">
        <f t="shared" si="3"/>
        <v/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2"/>
      <c r="B44" s="80"/>
      <c r="C44" s="53" t="s">
        <v>6</v>
      </c>
      <c r="D44" s="81">
        <f>SUM(D23,I34,I49,D42)</f>
        <v>0</v>
      </c>
      <c r="E44" s="2"/>
      <c r="F44" s="69" t="s">
        <v>68</v>
      </c>
      <c r="G44" s="28"/>
      <c r="H44" s="29">
        <v>1.75</v>
      </c>
      <c r="I44" s="30" t="str">
        <f t="shared" si="3"/>
        <v/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82" t="s">
        <v>69</v>
      </c>
      <c r="B45" s="83"/>
      <c r="C45" s="84"/>
      <c r="D45" s="85" t="b">
        <f>IF(B45=1,D44*0.18)</f>
        <v>0</v>
      </c>
      <c r="E45" s="86" t="s">
        <v>70</v>
      </c>
      <c r="F45" s="69" t="s">
        <v>71</v>
      </c>
      <c r="G45" s="28"/>
      <c r="H45" s="29">
        <v>1.75</v>
      </c>
      <c r="I45" s="30" t="str">
        <f t="shared" si="3"/>
        <v/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82"/>
      <c r="B46" s="87"/>
      <c r="C46" s="88"/>
      <c r="D46" s="89"/>
      <c r="E46" s="86"/>
      <c r="F46" s="69" t="s">
        <v>72</v>
      </c>
      <c r="G46" s="32"/>
      <c r="H46" s="33">
        <v>1.75</v>
      </c>
      <c r="I46" s="3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90"/>
      <c r="B47" s="90"/>
      <c r="C47" s="90"/>
      <c r="D47" s="90"/>
      <c r="E47" s="2"/>
      <c r="F47" s="91" t="s">
        <v>73</v>
      </c>
      <c r="G47" s="32"/>
      <c r="H47" s="33">
        <v>20</v>
      </c>
      <c r="I47" s="35" t="str">
        <f>IF(G47*H46=0,"",G47*H46)</f>
        <v/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90"/>
      <c r="B48" s="90"/>
      <c r="C48" s="92" t="s">
        <v>74</v>
      </c>
      <c r="D48" s="93">
        <f>SUM(D45)</f>
        <v>0</v>
      </c>
      <c r="E48" s="2"/>
      <c r="F48" s="94"/>
      <c r="G48" s="71"/>
      <c r="H48" s="95"/>
      <c r="I48" s="7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5">
      <c r="A49" s="90"/>
      <c r="B49" s="90"/>
      <c r="C49" s="92" t="s">
        <v>75</v>
      </c>
      <c r="D49" s="96">
        <f>SUM(D44,D48)</f>
        <v>0</v>
      </c>
      <c r="E49" s="2"/>
      <c r="F49" s="97"/>
      <c r="G49" s="75"/>
      <c r="H49" s="42" t="s">
        <v>76</v>
      </c>
      <c r="I49" s="43">
        <f>SUM(I39:I47)</f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90"/>
      <c r="B50" s="90"/>
      <c r="C50" s="90"/>
      <c r="D50" s="90"/>
      <c r="F50" s="90"/>
      <c r="G50" s="77"/>
      <c r="H50" s="78"/>
      <c r="I50" s="7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98" t="s">
        <v>77</v>
      </c>
      <c r="B51" s="90"/>
      <c r="C51" s="90"/>
      <c r="D51" s="90"/>
      <c r="E51" s="2"/>
      <c r="F51" s="90"/>
      <c r="G51" s="77"/>
      <c r="H51" s="78"/>
      <c r="I51" s="7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3" customHeight="1" x14ac:dyDescent="0.25">
      <c r="A52" s="90"/>
      <c r="B52" s="90"/>
      <c r="C52" s="90"/>
      <c r="D52" s="90"/>
      <c r="E52" s="2"/>
      <c r="G52" s="77"/>
      <c r="H52" s="78"/>
      <c r="I52" s="7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3" customHeight="1" x14ac:dyDescent="0.25">
      <c r="A53" s="2"/>
      <c r="B53" s="99"/>
      <c r="C53" s="100"/>
      <c r="D53" s="101"/>
      <c r="E53" s="2"/>
      <c r="F53" s="90"/>
      <c r="G53" s="77"/>
      <c r="H53" s="78"/>
      <c r="I53" s="7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1.5" customHeight="1" x14ac:dyDescent="0.25">
      <c r="A54" s="2"/>
      <c r="B54" s="2"/>
      <c r="C54" s="2"/>
      <c r="D54" s="2"/>
      <c r="E54" s="2"/>
      <c r="F54" s="90"/>
      <c r="G54" s="77"/>
      <c r="H54" s="78"/>
      <c r="I54" s="7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" customHeight="1" x14ac:dyDescent="0.25">
      <c r="A55" s="2"/>
      <c r="B55" s="2"/>
      <c r="C55" s="2"/>
      <c r="D55" s="2"/>
      <c r="E55" s="2"/>
      <c r="F55" s="102"/>
      <c r="G55" s="77"/>
      <c r="H55" s="78"/>
      <c r="I55" s="7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" customHeight="1" x14ac:dyDescent="0.25">
      <c r="A56" s="2"/>
      <c r="B56" s="2"/>
      <c r="C56" s="2"/>
      <c r="D56" s="2"/>
      <c r="E56" s="2"/>
      <c r="F56" s="90"/>
      <c r="G56" s="90"/>
      <c r="H56" s="90"/>
      <c r="I56" s="90" t="str">
        <f>IF(G57*H57=0,"",G57*H57)</f>
        <v/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 x14ac:dyDescent="0.25">
      <c r="A57" s="2"/>
      <c r="B57" s="2"/>
      <c r="C57" s="2"/>
      <c r="D57" s="2"/>
      <c r="E57" s="2"/>
      <c r="F57" s="90"/>
      <c r="G57" s="90"/>
      <c r="H57" s="90"/>
      <c r="I57" s="9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25">
      <c r="E58" s="2"/>
      <c r="F58" s="90"/>
      <c r="G58" s="90"/>
      <c r="H58" s="90"/>
      <c r="I58" s="9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25">
      <c r="A59" s="90"/>
      <c r="B59" s="90"/>
      <c r="C59" s="90"/>
      <c r="D59" s="90"/>
      <c r="E59" s="2"/>
      <c r="F59" s="90"/>
      <c r="G59" s="90"/>
      <c r="H59" s="90"/>
      <c r="I59" s="9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 x14ac:dyDescent="0.25">
      <c r="A60" s="90"/>
      <c r="B60" s="90"/>
      <c r="C60" s="90"/>
      <c r="D60" s="90"/>
      <c r="E60" s="2"/>
      <c r="F60" s="90"/>
      <c r="G60" s="90"/>
      <c r="H60" s="90"/>
      <c r="I60" s="9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 x14ac:dyDescent="0.25">
      <c r="A61" s="90"/>
      <c r="B61" s="90"/>
      <c r="C61" s="90"/>
      <c r="D61" s="90"/>
      <c r="E61" s="2"/>
      <c r="F61" s="90"/>
      <c r="G61" s="90"/>
      <c r="H61" s="90"/>
      <c r="I61" s="9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25">
      <c r="A62" s="90"/>
      <c r="B62" s="90"/>
      <c r="C62" s="90"/>
      <c r="D62" s="90"/>
      <c r="E62" s="2"/>
      <c r="F62" s="90"/>
      <c r="G62" s="90"/>
      <c r="H62" s="90"/>
      <c r="I62" s="9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 x14ac:dyDescent="0.25">
      <c r="A63" s="90"/>
      <c r="B63" s="90"/>
      <c r="C63" s="90"/>
      <c r="D63" s="90"/>
      <c r="E63" s="2"/>
      <c r="F63" s="90"/>
      <c r="G63" s="90"/>
      <c r="H63" s="90"/>
      <c r="I63" s="9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 x14ac:dyDescent="0.25">
      <c r="A64" s="90"/>
      <c r="B64" s="90"/>
      <c r="C64" s="90"/>
      <c r="D64" s="90"/>
      <c r="E64" s="2"/>
      <c r="F64" s="90"/>
      <c r="G64" s="90"/>
      <c r="H64" s="90"/>
      <c r="I64" s="9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 x14ac:dyDescent="0.25">
      <c r="A65" s="90"/>
      <c r="B65" s="90"/>
      <c r="C65" s="90"/>
      <c r="D65" s="90"/>
      <c r="E65" s="2"/>
      <c r="F65" s="90"/>
      <c r="G65" s="90"/>
      <c r="H65" s="90"/>
      <c r="I65" s="9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90"/>
      <c r="B66" s="90"/>
      <c r="C66" s="90"/>
      <c r="D66" s="90"/>
      <c r="E66" s="102"/>
      <c r="F66" s="90"/>
      <c r="G66" s="90"/>
      <c r="H66" s="90"/>
      <c r="I66" s="9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90"/>
      <c r="B67" s="90"/>
      <c r="C67" s="90"/>
      <c r="D67" s="90"/>
      <c r="E67" s="2"/>
      <c r="F67" s="90"/>
      <c r="G67" s="90"/>
      <c r="H67" s="90"/>
      <c r="I67" s="9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90"/>
      <c r="B70" s="90"/>
      <c r="C70" s="90"/>
      <c r="D70" s="90"/>
      <c r="E70" s="2"/>
      <c r="F70" s="90"/>
      <c r="G70" s="90"/>
      <c r="H70" s="90"/>
      <c r="I70" s="9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B72" s="2"/>
      <c r="C72" s="2"/>
      <c r="D72" s="2"/>
      <c r="E72" s="2"/>
      <c r="F72" s="44"/>
      <c r="G72" s="44"/>
      <c r="H72" s="44"/>
      <c r="I72" s="4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44"/>
      <c r="G73" s="44"/>
      <c r="H73" s="44"/>
      <c r="I73" s="4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44"/>
      <c r="B76" s="44"/>
      <c r="C76" s="44"/>
      <c r="D76" s="4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</sheetData>
  <mergeCells count="1">
    <mergeCell ref="A1:I1"/>
  </mergeCells>
  <conditionalFormatting sqref="B45:B46">
    <cfRule type="colorScale" priority="2">
      <colorScale>
        <cfvo type="formula" val="0"/>
        <cfvo type="formula" val="1"/>
        <color rgb="FFFF7128"/>
        <color rgb="FFFFEF9C"/>
      </colorScale>
    </cfRule>
  </conditionalFormatting>
  <conditionalFormatting sqref="D45:D46">
    <cfRule type="colorScale" priority="3">
      <colorScale>
        <cfvo type="formula" val="1"/>
        <cfvo type="max"/>
        <color rgb="FFFF7128"/>
        <color rgb="FFFFEF9C"/>
      </colorScale>
    </cfRule>
  </conditionalFormatting>
  <printOptions horizontalCentered="1"/>
  <pageMargins left="0.25" right="0.25" top="1" bottom="0.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Adams, Jeremy E. (NSTCO)</dc:creator>
  <dc:description/>
  <cp:lastModifiedBy>Linda S</cp:lastModifiedBy>
  <cp:revision>1</cp:revision>
  <cp:lastPrinted>2025-12-02T20:29:36Z</cp:lastPrinted>
  <dcterms:created xsi:type="dcterms:W3CDTF">2019-02-03T17:00:04Z</dcterms:created>
  <dcterms:modified xsi:type="dcterms:W3CDTF">2026-01-13T21:12:46Z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0x01010093D51E7124FC494E859A03090CDFA89D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